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00" windowHeight="8775" activeTab="1"/>
  </bookViews>
  <sheets>
    <sheet name="104學年度第1學期收支情形表" sheetId="1" r:id="rId1"/>
    <sheet name="104學年度第2學期收費情形表 (2)" sheetId="2" r:id="rId2"/>
    <sheet name="Sheet2" sheetId="3" r:id="rId3"/>
    <sheet name="Sheet3" sheetId="4" r:id="rId4"/>
  </sheets>
  <definedNames/>
  <calcPr fullCalcOnLoad="1"/>
</workbook>
</file>

<file path=xl/sharedStrings.xml><?xml version="1.0" encoding="utf-8"?>
<sst xmlns="http://schemas.openxmlformats.org/spreadsheetml/2006/main" count="39" uniqueCount="34">
  <si>
    <t>代辦項目</t>
  </si>
  <si>
    <t>收入數</t>
  </si>
  <si>
    <t>備註</t>
  </si>
  <si>
    <t>支出數</t>
  </si>
  <si>
    <t>結餘</t>
  </si>
  <si>
    <t>代辦項目</t>
  </si>
  <si>
    <t>應收合計</t>
  </si>
  <si>
    <t>已收合計</t>
  </si>
  <si>
    <t>未繳合計</t>
  </si>
  <si>
    <t>班級費</t>
  </si>
  <si>
    <t>家長會費</t>
  </si>
  <si>
    <t>平安保險費</t>
  </si>
  <si>
    <t>製表單位：主計室　　　　　　　　　　　　　　</t>
  </si>
  <si>
    <t>課業輔導費-學期中</t>
  </si>
  <si>
    <t>新生健康檢查</t>
  </si>
  <si>
    <t>應退費</t>
  </si>
  <si>
    <t>游泳池管理費</t>
  </si>
  <si>
    <t>冷氣管理維護費</t>
  </si>
  <si>
    <t xml:space="preserve">依國立及臺灣省私立高級中等學校向學生收取費用補充規定第十點規定辦理，收取冷氣維護及汏換費，每學期每生上限200元，每班收取費用上限為新臺幣9千元，如有賸餘，得不退還學生。 </t>
  </si>
  <si>
    <t>合計</t>
  </si>
  <si>
    <t>平安保險費</t>
  </si>
  <si>
    <t>課業輔導費-學期中</t>
  </si>
  <si>
    <t>冷氣管理維護費</t>
  </si>
  <si>
    <t>高三畢業紀念冊</t>
  </si>
  <si>
    <t>代收教科書款</t>
  </si>
  <si>
    <t>製表日期：104年05月26日</t>
  </si>
  <si>
    <t>製表日期：104年05月26日</t>
  </si>
  <si>
    <t>國立花蓮高級工業職業學校104學年度第1學期學生代辦費收支執行情形表</t>
  </si>
  <si>
    <t>學生退費100元</t>
  </si>
  <si>
    <t>學生退費330元</t>
  </si>
  <si>
    <t>學生退費20,160元</t>
  </si>
  <si>
    <t>國立花蓮高級工業職業學校104學年度第2學期學生代辦費收費情形表</t>
  </si>
  <si>
    <t>游泳池水電及維護費</t>
  </si>
  <si>
    <t>高三模擬考測驗費</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</si>
</sst>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m&quot;月&quot;d&quot;日&quot;"/>
    <numFmt numFmtId="179" formatCode="0.00_);[Red]\(0.00\)"/>
    <numFmt numFmtId="180" formatCode="0_);[Red]\(0\)"/>
    <numFmt numFmtId="181" formatCode="#,##0_);[Red]\(#,##0\)"/>
    <numFmt numFmtId="182" formatCode="_-&quot;$&quot;* #,##0.0_-;\-&quot;$&quot;* #,##0.0_-;_-&quot;$&quot;* &quot;-&quot;??_-;_-@_-"/>
    <numFmt numFmtId="183" formatCode="_-&quot;$&quot;* #,##0_-;\-&quot;$&quot;* #,##0_-;_-&quot;$&quot;* &quot;-&quot;??_-;_-@_-"/>
    <numFmt numFmtId="184" formatCode="#,##0.00_ "/>
    <numFmt numFmtId="185" formatCode="#,##0.0_ "/>
    <numFmt numFmtId="186" formatCode="#,##0_ "/>
  </numFmts>
  <fonts count="40">
    <font>
      <sz val="12"/>
      <name val="新細明體"/>
      <family val="1"/>
    </font>
    <font>
      <sz val="9"/>
      <name val="新細明體"/>
      <family val="1"/>
    </font>
    <font>
      <sz val="12"/>
      <name val="標楷體"/>
      <family val="4"/>
    </font>
    <font>
      <b/>
      <sz val="16"/>
      <name val="標楷體"/>
      <family val="4"/>
    </font>
    <font>
      <sz val="12"/>
      <color indexed="8"/>
      <name val="標楷體"/>
      <family val="4"/>
    </font>
    <font>
      <sz val="9"/>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color indexed="63"/>
      </left>
      <right>
        <color indexed="63"/>
      </right>
      <top>
        <color indexed="63"/>
      </top>
      <bottom style="double"/>
    </border>
    <border>
      <left style="double"/>
      <right style="thin"/>
      <top style="thin"/>
      <bottom style="thin"/>
    </border>
    <border>
      <left style="thin"/>
      <right style="thin"/>
      <top style="thin"/>
      <bottom style="double"/>
    </border>
    <border>
      <left style="thin"/>
      <right style="double"/>
      <top style="thin"/>
      <bottom style="thin"/>
    </border>
    <border>
      <left style="double"/>
      <right style="thin"/>
      <top style="thin"/>
      <bottom style="double"/>
    </border>
    <border>
      <left style="thin"/>
      <right style="double"/>
      <top style="thin"/>
      <bottom style="double"/>
    </border>
    <border>
      <left>
        <color indexed="63"/>
      </left>
      <right>
        <color indexed="63"/>
      </right>
      <top style="double"/>
      <bottom>
        <color indexed="63"/>
      </bottom>
    </border>
    <border>
      <left style="double"/>
      <right style="thin"/>
      <top style="double"/>
      <bottom>
        <color indexed="63"/>
      </bottom>
    </border>
    <border>
      <left style="thin"/>
      <right style="thin"/>
      <top style="double"/>
      <bottom>
        <color indexed="63"/>
      </bottom>
    </border>
    <border>
      <left style="thin"/>
      <right style="double"/>
      <top style="double"/>
      <bottom>
        <color indexed="63"/>
      </bottom>
    </border>
    <border>
      <left style="double"/>
      <right style="thin"/>
      <top style="thin"/>
      <bottom>
        <color indexed="63"/>
      </bottom>
    </border>
    <border>
      <left style="thin"/>
      <right style="double"/>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0" borderId="0" applyNumberFormat="0" applyBorder="0" applyAlignment="0" applyProtection="0"/>
    <xf numFmtId="0" fontId="26" fillId="0" borderId="1" applyNumberFormat="0" applyFill="0" applyAlignment="0" applyProtection="0"/>
    <xf numFmtId="0" fontId="27" fillId="21" borderId="0" applyNumberFormat="0" applyBorder="0" applyAlignment="0" applyProtection="0"/>
    <xf numFmtId="9" fontId="0" fillId="0" borderId="0" applyFont="0" applyFill="0" applyBorder="0" applyAlignment="0" applyProtection="0"/>
    <xf numFmtId="0" fontId="2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0" fillId="23" borderId="4" applyNumberFormat="0" applyFont="0" applyAlignment="0" applyProtection="0"/>
    <xf numFmtId="0" fontId="30" fillId="0" borderId="0" applyNumberForma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2" applyNumberFormat="0" applyAlignment="0" applyProtection="0"/>
    <xf numFmtId="0" fontId="36" fillId="22" borderId="8" applyNumberFormat="0" applyAlignment="0" applyProtection="0"/>
    <xf numFmtId="0" fontId="37" fillId="31" borderId="9" applyNumberFormat="0" applyAlignment="0" applyProtection="0"/>
    <xf numFmtId="0" fontId="38" fillId="32" borderId="0" applyNumberFormat="0" applyBorder="0" applyAlignment="0" applyProtection="0"/>
    <xf numFmtId="0" fontId="39" fillId="0" borderId="0" applyNumberFormat="0" applyFill="0" applyBorder="0" applyAlignment="0" applyProtection="0"/>
  </cellStyleXfs>
  <cellXfs count="50">
    <xf numFmtId="0" fontId="0" fillId="0" borderId="0" xfId="0" applyAlignment="1">
      <alignment vertical="center"/>
    </xf>
    <xf numFmtId="177" fontId="0" fillId="0" borderId="0" xfId="33" applyNumberFormat="1" applyFont="1" applyAlignment="1">
      <alignment vertical="center"/>
    </xf>
    <xf numFmtId="177" fontId="2" fillId="0" borderId="10" xfId="33" applyNumberFormat="1" applyFont="1" applyBorder="1" applyAlignment="1">
      <alignment vertical="center"/>
    </xf>
    <xf numFmtId="0" fontId="2" fillId="0" borderId="11" xfId="0" applyFont="1" applyBorder="1" applyAlignment="1">
      <alignment horizontal="center" vertical="center"/>
    </xf>
    <xf numFmtId="177" fontId="2" fillId="0" borderId="12" xfId="33" applyNumberFormat="1" applyFont="1" applyBorder="1" applyAlignment="1">
      <alignment horizontal="center" vertical="center"/>
    </xf>
    <xf numFmtId="0" fontId="2" fillId="0" borderId="13" xfId="0" applyFont="1" applyBorder="1" applyAlignment="1">
      <alignment horizontal="center" vertical="center"/>
    </xf>
    <xf numFmtId="0" fontId="3" fillId="0" borderId="14" xfId="0" applyFont="1" applyBorder="1" applyAlignment="1">
      <alignment horizontal="centerContinuous" vertical="center" wrapText="1"/>
    </xf>
    <xf numFmtId="0" fontId="0" fillId="0" borderId="0" xfId="0" applyAlignment="1">
      <alignment horizontal="centerContinuous" vertical="center"/>
    </xf>
    <xf numFmtId="177" fontId="0" fillId="0" borderId="0" xfId="33" applyNumberFormat="1" applyAlignment="1">
      <alignment vertical="center"/>
    </xf>
    <xf numFmtId="181" fontId="2" fillId="0" borderId="10" xfId="33" applyNumberFormat="1" applyFont="1" applyBorder="1" applyAlignment="1">
      <alignment vertical="center"/>
    </xf>
    <xf numFmtId="0" fontId="4" fillId="0" borderId="15" xfId="0" applyFont="1" applyBorder="1" applyAlignment="1">
      <alignment vertical="center"/>
    </xf>
    <xf numFmtId="177" fontId="4" fillId="0" borderId="10" xfId="33" applyNumberFormat="1" applyFont="1" applyBorder="1" applyAlignment="1">
      <alignment vertical="center"/>
    </xf>
    <xf numFmtId="0" fontId="4" fillId="0" borderId="15" xfId="0" applyFont="1" applyFill="1" applyBorder="1" applyAlignment="1">
      <alignment vertical="center"/>
    </xf>
    <xf numFmtId="183" fontId="4" fillId="0" borderId="16" xfId="40" applyNumberFormat="1" applyFont="1" applyBorder="1" applyAlignment="1">
      <alignment vertical="center"/>
    </xf>
    <xf numFmtId="177" fontId="4" fillId="0" borderId="10" xfId="33" applyNumberFormat="1" applyFont="1" applyBorder="1" applyAlignment="1">
      <alignment horizontal="center" vertical="center"/>
    </xf>
    <xf numFmtId="183" fontId="4" fillId="0" borderId="16" xfId="40" applyNumberFormat="1" applyFont="1" applyBorder="1" applyAlignment="1">
      <alignment horizontal="center" vertical="center"/>
    </xf>
    <xf numFmtId="177" fontId="2" fillId="0" borderId="10" xfId="33" applyNumberFormat="1" applyFont="1" applyBorder="1" applyAlignment="1">
      <alignment vertical="top"/>
    </xf>
    <xf numFmtId="0" fontId="4" fillId="0" borderId="15" xfId="0" applyFont="1" applyFill="1" applyBorder="1" applyAlignment="1">
      <alignment vertical="center"/>
    </xf>
    <xf numFmtId="177" fontId="2" fillId="0" borderId="10" xfId="33" applyNumberFormat="1" applyFont="1" applyBorder="1" applyAlignment="1">
      <alignment vertical="center"/>
    </xf>
    <xf numFmtId="181" fontId="2" fillId="0" borderId="10" xfId="33" applyNumberFormat="1" applyFont="1" applyBorder="1" applyAlignment="1">
      <alignment vertical="center"/>
    </xf>
    <xf numFmtId="0" fontId="2" fillId="0" borderId="17" xfId="0" applyFont="1" applyBorder="1" applyAlignment="1">
      <alignment vertical="center"/>
    </xf>
    <xf numFmtId="0" fontId="5" fillId="0" borderId="17" xfId="0" applyFont="1" applyBorder="1" applyAlignment="1">
      <alignment vertical="center" wrapText="1"/>
    </xf>
    <xf numFmtId="0" fontId="2" fillId="0" borderId="17" xfId="0" applyFont="1" applyBorder="1" applyAlignment="1">
      <alignment vertical="center" wrapText="1"/>
    </xf>
    <xf numFmtId="0" fontId="2" fillId="0" borderId="18" xfId="0" applyFont="1" applyFill="1" applyBorder="1" applyAlignment="1">
      <alignment vertical="top"/>
    </xf>
    <xf numFmtId="183" fontId="2" fillId="0" borderId="16" xfId="40" applyNumberFormat="1" applyFont="1" applyBorder="1" applyAlignment="1">
      <alignment vertical="top"/>
    </xf>
    <xf numFmtId="0" fontId="5" fillId="0" borderId="19" xfId="0" applyFont="1" applyBorder="1" applyAlignment="1">
      <alignment vertical="center"/>
    </xf>
    <xf numFmtId="0" fontId="2" fillId="0" borderId="20" xfId="0" applyFont="1" applyFill="1" applyBorder="1" applyAlignment="1">
      <alignment vertical="top"/>
    </xf>
    <xf numFmtId="177" fontId="2" fillId="0" borderId="20" xfId="33" applyNumberFormat="1" applyFont="1" applyBorder="1" applyAlignment="1">
      <alignment vertical="top"/>
    </xf>
    <xf numFmtId="0" fontId="2" fillId="0" borderId="20" xfId="0" applyFont="1" applyBorder="1" applyAlignment="1">
      <alignment horizontal="right" vertical="top"/>
    </xf>
    <xf numFmtId="0" fontId="2" fillId="0" borderId="21" xfId="0" applyFont="1" applyBorder="1" applyAlignment="1">
      <alignment horizontal="center" vertical="center"/>
    </xf>
    <xf numFmtId="177" fontId="2" fillId="0" borderId="22" xfId="33" applyNumberFormat="1" applyFont="1" applyBorder="1" applyAlignment="1">
      <alignment horizontal="center" vertical="center"/>
    </xf>
    <xf numFmtId="0" fontId="2" fillId="0" borderId="23" xfId="0" applyFont="1" applyBorder="1" applyAlignment="1">
      <alignment horizontal="center" vertical="center"/>
    </xf>
    <xf numFmtId="0" fontId="4" fillId="0" borderId="11" xfId="0" applyFont="1" applyBorder="1" applyAlignment="1">
      <alignment vertical="center"/>
    </xf>
    <xf numFmtId="177" fontId="2" fillId="0" borderId="12" xfId="33" applyNumberFormat="1" applyFont="1" applyBorder="1" applyAlignment="1">
      <alignment vertical="center"/>
    </xf>
    <xf numFmtId="181" fontId="2" fillId="0" borderId="12" xfId="33" applyNumberFormat="1" applyFont="1" applyBorder="1" applyAlignment="1">
      <alignment vertical="center"/>
    </xf>
    <xf numFmtId="0" fontId="2" fillId="0" borderId="13" xfId="0" applyFont="1" applyBorder="1" applyAlignment="1">
      <alignment vertical="center"/>
    </xf>
    <xf numFmtId="0" fontId="4" fillId="0" borderId="18" xfId="0" applyFont="1" applyFill="1" applyBorder="1" applyAlignment="1">
      <alignment vertical="center"/>
    </xf>
    <xf numFmtId="183" fontId="4" fillId="0" borderId="10" xfId="40" applyNumberFormat="1" applyFont="1" applyBorder="1" applyAlignment="1">
      <alignment vertical="center"/>
    </xf>
    <xf numFmtId="186" fontId="4" fillId="0" borderId="10" xfId="40" applyNumberFormat="1" applyFont="1" applyBorder="1" applyAlignment="1">
      <alignment vertical="center"/>
    </xf>
    <xf numFmtId="186" fontId="4" fillId="0" borderId="16" xfId="40" applyNumberFormat="1" applyFont="1" applyBorder="1" applyAlignment="1">
      <alignment vertical="center"/>
    </xf>
    <xf numFmtId="177" fontId="4" fillId="0" borderId="16" xfId="33" applyNumberFormat="1" applyFont="1" applyBorder="1" applyAlignment="1">
      <alignment horizontal="center" vertical="center"/>
    </xf>
    <xf numFmtId="0" fontId="4" fillId="0" borderId="10" xfId="40" applyNumberFormat="1" applyFont="1" applyBorder="1" applyAlignment="1">
      <alignment vertical="center"/>
    </xf>
    <xf numFmtId="0" fontId="4" fillId="0" borderId="16" xfId="40" applyNumberFormat="1" applyFont="1" applyBorder="1" applyAlignment="1">
      <alignment vertical="center"/>
    </xf>
    <xf numFmtId="177" fontId="4" fillId="0" borderId="16" xfId="33" applyNumberFormat="1" applyFont="1" applyBorder="1" applyAlignment="1">
      <alignment vertical="center"/>
    </xf>
    <xf numFmtId="0" fontId="2" fillId="0" borderId="0" xfId="0" applyFont="1" applyAlignment="1">
      <alignment horizontal="right" vertical="center"/>
    </xf>
    <xf numFmtId="0" fontId="4" fillId="0" borderId="24" xfId="0" applyFont="1" applyFill="1" applyBorder="1" applyAlignment="1">
      <alignment vertical="center"/>
    </xf>
    <xf numFmtId="0" fontId="2" fillId="0" borderId="17" xfId="0" applyFont="1" applyBorder="1" applyAlignment="1">
      <alignment horizontal="left" vertical="top" wrapText="1"/>
    </xf>
    <xf numFmtId="0" fontId="2" fillId="0" borderId="17" xfId="0" applyFont="1" applyBorder="1" applyAlignment="1">
      <alignment horizontal="left" vertical="top"/>
    </xf>
    <xf numFmtId="0" fontId="2" fillId="0" borderId="25" xfId="0" applyFont="1" applyBorder="1" applyAlignment="1">
      <alignment horizontal="left" vertical="top"/>
    </xf>
    <xf numFmtId="0" fontId="2" fillId="0" borderId="19" xfId="0" applyFont="1" applyBorder="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1"/>
  <sheetViews>
    <sheetView zoomScalePageLayoutView="0" workbookViewId="0" topLeftCell="A1">
      <selection activeCell="D10" sqref="D10"/>
    </sheetView>
  </sheetViews>
  <sheetFormatPr defaultColWidth="9.00390625" defaultRowHeight="16.5"/>
  <cols>
    <col min="1" max="1" width="25.75390625" style="0" customWidth="1"/>
    <col min="2" max="2" width="15.625" style="1" customWidth="1"/>
    <col min="3" max="3" width="17.875" style="1" customWidth="1"/>
    <col min="4" max="4" width="14.75390625" style="1" customWidth="1"/>
    <col min="5" max="5" width="43.625" style="0" customWidth="1"/>
  </cols>
  <sheetData>
    <row r="1" spans="1:5" ht="33" customHeight="1" thickBot="1">
      <c r="A1" s="6" t="s">
        <v>27</v>
      </c>
      <c r="B1" s="6"/>
      <c r="C1" s="6"/>
      <c r="D1" s="6"/>
      <c r="E1" s="7"/>
    </row>
    <row r="2" spans="1:5" ht="30" customHeight="1" thickBot="1" thickTop="1">
      <c r="A2" s="29" t="s">
        <v>0</v>
      </c>
      <c r="B2" s="30" t="s">
        <v>1</v>
      </c>
      <c r="C2" s="30" t="s">
        <v>3</v>
      </c>
      <c r="D2" s="30" t="s">
        <v>4</v>
      </c>
      <c r="E2" s="31" t="s">
        <v>2</v>
      </c>
    </row>
    <row r="3" spans="1:5" ht="30" customHeight="1" thickTop="1">
      <c r="A3" s="32" t="s">
        <v>16</v>
      </c>
      <c r="B3" s="33">
        <v>141800</v>
      </c>
      <c r="C3" s="33">
        <v>141800</v>
      </c>
      <c r="D3" s="34">
        <f>B3-C3</f>
        <v>0</v>
      </c>
      <c r="E3" s="35" t="s">
        <v>28</v>
      </c>
    </row>
    <row r="4" spans="1:5" ht="30" customHeight="1">
      <c r="A4" s="10" t="s">
        <v>9</v>
      </c>
      <c r="B4" s="2">
        <v>161800</v>
      </c>
      <c r="C4" s="2">
        <v>161800</v>
      </c>
      <c r="D4" s="9">
        <f aca="true" t="shared" si="0" ref="D4:D9">B4-C4</f>
        <v>0</v>
      </c>
      <c r="E4" s="20" t="s">
        <v>28</v>
      </c>
    </row>
    <row r="5" spans="1:5" ht="30" customHeight="1">
      <c r="A5" s="10" t="s">
        <v>10</v>
      </c>
      <c r="B5" s="2">
        <v>158600</v>
      </c>
      <c r="C5" s="2">
        <v>158600</v>
      </c>
      <c r="D5" s="9">
        <f t="shared" si="0"/>
        <v>0</v>
      </c>
      <c r="E5" s="20" t="s">
        <v>28</v>
      </c>
    </row>
    <row r="6" spans="1:5" ht="30" customHeight="1">
      <c r="A6" s="10" t="s">
        <v>11</v>
      </c>
      <c r="B6" s="2">
        <v>168960</v>
      </c>
      <c r="C6" s="2">
        <v>168960</v>
      </c>
      <c r="D6" s="9">
        <f t="shared" si="0"/>
        <v>0</v>
      </c>
      <c r="E6" s="20" t="s">
        <v>29</v>
      </c>
    </row>
    <row r="7" spans="1:5" ht="30" customHeight="1">
      <c r="A7" s="12" t="s">
        <v>13</v>
      </c>
      <c r="B7" s="2">
        <v>1596988</v>
      </c>
      <c r="C7" s="16">
        <v>1596988</v>
      </c>
      <c r="D7" s="9">
        <f t="shared" si="0"/>
        <v>0</v>
      </c>
      <c r="E7" s="20"/>
    </row>
    <row r="8" spans="1:5" ht="60" customHeight="1">
      <c r="A8" s="12" t="s">
        <v>17</v>
      </c>
      <c r="B8" s="2">
        <v>303500</v>
      </c>
      <c r="C8" s="18">
        <v>0</v>
      </c>
      <c r="D8" s="19">
        <f t="shared" si="0"/>
        <v>303500</v>
      </c>
      <c r="E8" s="21" t="s">
        <v>18</v>
      </c>
    </row>
    <row r="9" spans="1:5" ht="30" customHeight="1">
      <c r="A9" s="12" t="s">
        <v>14</v>
      </c>
      <c r="B9" s="2">
        <v>239820</v>
      </c>
      <c r="C9" s="18">
        <v>239820</v>
      </c>
      <c r="D9" s="19">
        <f t="shared" si="0"/>
        <v>0</v>
      </c>
      <c r="E9" s="22" t="s">
        <v>30</v>
      </c>
    </row>
    <row r="10" spans="1:5" ht="30" customHeight="1" thickBot="1">
      <c r="A10" s="23" t="s">
        <v>19</v>
      </c>
      <c r="B10" s="24">
        <f>SUM(B3:B9)</f>
        <v>2771468</v>
      </c>
      <c r="C10" s="24"/>
      <c r="D10" s="24">
        <f>SUM(D3:D9)</f>
        <v>303500</v>
      </c>
      <c r="E10" s="25"/>
    </row>
    <row r="11" spans="1:5" ht="17.25" thickTop="1">
      <c r="A11" s="26" t="s">
        <v>12</v>
      </c>
      <c r="B11" s="27"/>
      <c r="C11" s="27"/>
      <c r="D11" s="27"/>
      <c r="E11" s="28" t="s">
        <v>25</v>
      </c>
    </row>
  </sheetData>
  <sheetProtection/>
  <printOptions/>
  <pageMargins left="1.141732283464567"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13"/>
  <sheetViews>
    <sheetView tabSelected="1" zoomScalePageLayoutView="0" workbookViewId="0" topLeftCell="A1">
      <pane ySplit="2" topLeftCell="A3" activePane="bottomLeft" state="frozen"/>
      <selection pane="topLeft" activeCell="A1" sqref="A1"/>
      <selection pane="bottomLeft" activeCell="B5" sqref="B5"/>
    </sheetView>
  </sheetViews>
  <sheetFormatPr defaultColWidth="9.00390625" defaultRowHeight="16.5"/>
  <cols>
    <col min="1" max="1" width="21.25390625" style="0" customWidth="1"/>
    <col min="2" max="2" width="14.75390625" style="8" customWidth="1"/>
    <col min="3" max="4" width="17.875" style="8" customWidth="1"/>
    <col min="5" max="5" width="14.75390625" style="8" customWidth="1"/>
    <col min="6" max="6" width="35.25390625" style="0" customWidth="1"/>
  </cols>
  <sheetData>
    <row r="1" spans="1:6" ht="33" customHeight="1" thickBot="1">
      <c r="A1" s="6" t="s">
        <v>31</v>
      </c>
      <c r="B1" s="6"/>
      <c r="C1" s="6"/>
      <c r="D1" s="6"/>
      <c r="E1" s="6"/>
      <c r="F1" s="7"/>
    </row>
    <row r="2" spans="1:6" ht="30" customHeight="1" thickTop="1">
      <c r="A2" s="3" t="s">
        <v>5</v>
      </c>
      <c r="B2" s="4" t="s">
        <v>7</v>
      </c>
      <c r="C2" s="4" t="s">
        <v>8</v>
      </c>
      <c r="D2" s="4" t="s">
        <v>15</v>
      </c>
      <c r="E2" s="4" t="s">
        <v>6</v>
      </c>
      <c r="F2" s="5" t="s">
        <v>2</v>
      </c>
    </row>
    <row r="3" spans="1:6" ht="30" customHeight="1">
      <c r="A3" s="10" t="s">
        <v>32</v>
      </c>
      <c r="B3" s="38">
        <v>288700</v>
      </c>
      <c r="C3" s="11"/>
      <c r="D3" s="37"/>
      <c r="E3" s="14">
        <f aca="true" t="shared" si="0" ref="E3:E12">SUM(B3:C3)</f>
        <v>288700</v>
      </c>
      <c r="F3" s="46"/>
    </row>
    <row r="4" spans="1:6" ht="30" customHeight="1">
      <c r="A4" s="10" t="s">
        <v>9</v>
      </c>
      <c r="B4" s="38">
        <v>153800</v>
      </c>
      <c r="C4" s="11">
        <v>0</v>
      </c>
      <c r="D4" s="37"/>
      <c r="E4" s="14">
        <f t="shared" si="0"/>
        <v>153800</v>
      </c>
      <c r="F4" s="47"/>
    </row>
    <row r="5" spans="1:6" ht="30" customHeight="1">
      <c r="A5" s="10" t="s">
        <v>10</v>
      </c>
      <c r="B5" s="38">
        <v>149000</v>
      </c>
      <c r="C5" s="11">
        <v>0</v>
      </c>
      <c r="D5" s="37"/>
      <c r="E5" s="14">
        <f t="shared" si="0"/>
        <v>149000</v>
      </c>
      <c r="F5" s="47"/>
    </row>
    <row r="6" spans="1:6" ht="30" customHeight="1">
      <c r="A6" s="10" t="s">
        <v>20</v>
      </c>
      <c r="B6" s="38">
        <v>159900</v>
      </c>
      <c r="C6" s="11">
        <v>0</v>
      </c>
      <c r="D6" s="37"/>
      <c r="E6" s="14">
        <f t="shared" si="0"/>
        <v>159900</v>
      </c>
      <c r="F6" s="47"/>
    </row>
    <row r="7" spans="1:6" ht="30" customHeight="1">
      <c r="A7" s="10" t="s">
        <v>21</v>
      </c>
      <c r="B7" s="38">
        <v>588315</v>
      </c>
      <c r="C7" s="11"/>
      <c r="D7" s="41"/>
      <c r="E7" s="14">
        <f t="shared" si="0"/>
        <v>588315</v>
      </c>
      <c r="F7" s="47"/>
    </row>
    <row r="8" spans="1:6" ht="30" customHeight="1">
      <c r="A8" s="10" t="s">
        <v>22</v>
      </c>
      <c r="B8" s="38">
        <v>288700</v>
      </c>
      <c r="C8" s="11"/>
      <c r="D8" s="41"/>
      <c r="E8" s="14">
        <f t="shared" si="0"/>
        <v>288700</v>
      </c>
      <c r="F8" s="47"/>
    </row>
    <row r="9" spans="1:6" ht="30" customHeight="1">
      <c r="A9" s="17" t="s">
        <v>23</v>
      </c>
      <c r="B9" s="38">
        <v>246192</v>
      </c>
      <c r="C9" s="11">
        <v>0</v>
      </c>
      <c r="D9" s="41"/>
      <c r="E9" s="14">
        <f>SUM(B9:C9)-D9</f>
        <v>246192</v>
      </c>
      <c r="F9" s="47"/>
    </row>
    <row r="10" spans="1:6" ht="30" customHeight="1" thickBot="1">
      <c r="A10" s="17" t="s">
        <v>24</v>
      </c>
      <c r="B10" s="39">
        <v>3039300</v>
      </c>
      <c r="C10" s="43">
        <v>0</v>
      </c>
      <c r="D10" s="42"/>
      <c r="E10" s="40">
        <f>SUM(B10:C10)</f>
        <v>3039300</v>
      </c>
      <c r="F10" s="48"/>
    </row>
    <row r="11" spans="1:6" ht="30" customHeight="1" thickBot="1" thickTop="1">
      <c r="A11" s="45" t="s">
        <v>33</v>
      </c>
      <c r="B11" s="39">
        <v>90400</v>
      </c>
      <c r="C11" s="43"/>
      <c r="D11" s="42"/>
      <c r="E11" s="40">
        <f>SUM(B11:C11)</f>
        <v>90400</v>
      </c>
      <c r="F11" s="48"/>
    </row>
    <row r="12" spans="1:6" ht="30" customHeight="1" thickBot="1" thickTop="1">
      <c r="A12" s="36"/>
      <c r="B12" s="13">
        <f>SUM(B3:B11)</f>
        <v>5004307</v>
      </c>
      <c r="C12" s="13">
        <f>SUM(C3:C10)</f>
        <v>0</v>
      </c>
      <c r="D12" s="13"/>
      <c r="E12" s="15">
        <f t="shared" si="0"/>
        <v>5004307</v>
      </c>
      <c r="F12" s="49"/>
    </row>
    <row r="13" ht="17.25" thickTop="1">
      <c r="F13" s="44" t="s">
        <v>26</v>
      </c>
    </row>
  </sheetData>
  <sheetProtection/>
  <mergeCells count="1">
    <mergeCell ref="F3:F12"/>
  </mergeCells>
  <printOptions/>
  <pageMargins left="1.141732283464567" right="0.7480314960629921" top="0.984251968503937" bottom="0.984251968503937" header="0.5118110236220472" footer="0.511811023622047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2015-05-26T01:14:43Z</cp:lastPrinted>
  <dcterms:created xsi:type="dcterms:W3CDTF">2010-06-23T06:16:58Z</dcterms:created>
  <dcterms:modified xsi:type="dcterms:W3CDTF">2016-05-31T07:19:09Z</dcterms:modified>
  <cp:category/>
  <cp:version/>
  <cp:contentType/>
  <cp:contentStatus/>
</cp:coreProperties>
</file>